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<sst xmlns="http://schemas.openxmlformats.org/spreadsheetml/2006/main" count="127" uniqueCount="72">
  <si>
    <t>2017级研究生综合测评</t>
  </si>
  <si>
    <t>排名</t>
  </si>
  <si>
    <t>姓名</t>
  </si>
  <si>
    <t>成绩平均分</t>
  </si>
  <si>
    <t>50%折后</t>
  </si>
  <si>
    <t>科研获奖加分</t>
  </si>
  <si>
    <t>30%折后</t>
  </si>
  <si>
    <t>德育加分（10%）</t>
  </si>
  <si>
    <t>实践加分（10%）</t>
  </si>
  <si>
    <t>20%折后</t>
  </si>
  <si>
    <t>汇总</t>
  </si>
  <si>
    <t>等级</t>
  </si>
  <si>
    <t>房润</t>
  </si>
  <si>
    <t>一等</t>
  </si>
  <si>
    <t>胡小莉</t>
  </si>
  <si>
    <t>曹源</t>
  </si>
  <si>
    <t>潘晓艺</t>
  </si>
  <si>
    <t>周颖</t>
  </si>
  <si>
    <t>二等</t>
  </si>
  <si>
    <t>罗云丹</t>
  </si>
  <si>
    <t>郭希慧</t>
  </si>
  <si>
    <t>王莉</t>
  </si>
  <si>
    <t>朱文</t>
  </si>
  <si>
    <t>孙玉楼</t>
  </si>
  <si>
    <t>徐涛</t>
  </si>
  <si>
    <t>张惠婷</t>
  </si>
  <si>
    <t>张宇晨</t>
  </si>
  <si>
    <t>杨笑</t>
  </si>
  <si>
    <t>李梦晨</t>
  </si>
  <si>
    <t>陈佩茹</t>
  </si>
  <si>
    <t>朱祎彤</t>
  </si>
  <si>
    <t>梁学盈</t>
  </si>
  <si>
    <t>李皞阳</t>
  </si>
  <si>
    <t>牛晓静</t>
  </si>
  <si>
    <t>秦晴</t>
  </si>
  <si>
    <t>胡鹏</t>
  </si>
  <si>
    <t>高健</t>
  </si>
  <si>
    <t>王玫</t>
  </si>
  <si>
    <t>裴振屹</t>
  </si>
  <si>
    <t>蔡瑞</t>
  </si>
  <si>
    <t>高朋</t>
  </si>
  <si>
    <t>涂芳芳</t>
  </si>
  <si>
    <t>江吟歆</t>
  </si>
  <si>
    <t>何梦颖</t>
  </si>
  <si>
    <t>杜韩璐</t>
  </si>
  <si>
    <t>刘畅</t>
  </si>
  <si>
    <t>孙孟颖</t>
  </si>
  <si>
    <t>吴静（钢琴）</t>
  </si>
  <si>
    <t>胡恩娜</t>
  </si>
  <si>
    <t>张静云</t>
  </si>
  <si>
    <t>杨顺</t>
  </si>
  <si>
    <t>王光丽</t>
  </si>
  <si>
    <t>李珍</t>
  </si>
  <si>
    <t>孙杉</t>
  </si>
  <si>
    <t>臧友燕</t>
  </si>
  <si>
    <t>曹歌</t>
  </si>
  <si>
    <t>张圆方</t>
  </si>
  <si>
    <t>刘碧洲</t>
  </si>
  <si>
    <t>冯小芮</t>
  </si>
  <si>
    <t>向笑</t>
  </si>
  <si>
    <t>席俊慧</t>
  </si>
  <si>
    <t>张璐</t>
  </si>
  <si>
    <t>唐光华</t>
  </si>
  <si>
    <t>朱曦</t>
  </si>
  <si>
    <t>叶小爽</t>
  </si>
  <si>
    <t>崔雨薇</t>
  </si>
  <si>
    <t>倪玥蓉</t>
  </si>
  <si>
    <t>张菡语</t>
  </si>
  <si>
    <t>王秀红</t>
  </si>
  <si>
    <t>韩璐</t>
  </si>
  <si>
    <t>王原驰</t>
  </si>
  <si>
    <t>吴静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</si>
</sst>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.00_);[Red]\(0.00\)"/>
  </numFmts>
  <fonts count="51"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9"/>
      <color indexed="10"/>
      <name val="Arial"/>
      <family val="2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rgb="FFFF0000"/>
      <name val="Arial"/>
      <family val="2"/>
    </font>
    <font>
      <sz val="12"/>
      <color rgb="FFFF0000"/>
      <name val="宋体"/>
      <family val="0"/>
    </font>
    <font>
      <sz val="12"/>
      <color theme="5" tint="-0.24997000396251678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0" fillId="0" borderId="0">
      <alignment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39" applyFont="1" applyBorder="1" applyAlignment="1">
      <alignment horizontal="center" vertical="center"/>
      <protection/>
    </xf>
    <xf numFmtId="0" fontId="0" fillId="0" borderId="10" xfId="39" applyFont="1" applyBorder="1" applyAlignment="1">
      <alignment horizontal="center" vertical="center"/>
      <protection/>
    </xf>
    <xf numFmtId="0" fontId="0" fillId="0" borderId="10" xfId="39" applyBorder="1" applyAlignment="1">
      <alignment horizontal="center" vertical="center"/>
      <protection/>
    </xf>
    <xf numFmtId="0" fontId="47" fillId="0" borderId="10" xfId="39" applyFont="1" applyBorder="1" applyAlignment="1">
      <alignment horizontal="center" vertical="center"/>
      <protection/>
    </xf>
    <xf numFmtId="0" fontId="0" fillId="0" borderId="10" xfId="39" applyBorder="1" applyAlignment="1">
      <alignment horizontal="center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176" fontId="0" fillId="0" borderId="10" xfId="58" applyNumberFormat="1" applyBorder="1" applyAlignment="1">
      <alignment horizontal="center"/>
      <protection/>
    </xf>
    <xf numFmtId="176" fontId="0" fillId="0" borderId="10" xfId="39" applyNumberFormat="1" applyBorder="1" applyAlignment="1">
      <alignment horizontal="center"/>
      <protection/>
    </xf>
    <xf numFmtId="177" fontId="0" fillId="0" borderId="10" xfId="64" applyNumberFormat="1" applyBorder="1" applyAlignment="1">
      <alignment horizontal="center" vertical="center"/>
      <protection/>
    </xf>
    <xf numFmtId="176" fontId="0" fillId="0" borderId="10" xfId="64" applyNumberFormat="1" applyBorder="1" applyAlignment="1">
      <alignment horizontal="center" vertical="center"/>
      <protection/>
    </xf>
    <xf numFmtId="178" fontId="0" fillId="0" borderId="10" xfId="66" applyNumberFormat="1" applyBorder="1" applyAlignment="1">
      <alignment horizontal="center" vertical="center"/>
      <protection/>
    </xf>
    <xf numFmtId="176" fontId="0" fillId="0" borderId="10" xfId="66" applyNumberFormat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178" fontId="0" fillId="0" borderId="10" xfId="64" applyNumberFormat="1" applyBorder="1" applyAlignment="1">
      <alignment horizontal="center" vertical="center"/>
      <protection/>
    </xf>
    <xf numFmtId="0" fontId="48" fillId="0" borderId="10" xfId="63" applyNumberFormat="1" applyFont="1" applyFill="1" applyBorder="1" applyAlignment="1">
      <alignment horizontal="center" vertical="center"/>
      <protection/>
    </xf>
    <xf numFmtId="178" fontId="49" fillId="0" borderId="10" xfId="64" applyNumberFormat="1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178" fontId="0" fillId="0" borderId="10" xfId="39" applyNumberFormat="1" applyBorder="1" applyAlignment="1">
      <alignment horizontal="center"/>
      <protection/>
    </xf>
    <xf numFmtId="176" fontId="49" fillId="33" borderId="10" xfId="39" applyNumberFormat="1" applyFont="1" applyFill="1" applyBorder="1" applyAlignment="1">
      <alignment horizontal="center"/>
      <protection/>
    </xf>
    <xf numFmtId="176" fontId="50" fillId="34" borderId="10" xfId="39" applyNumberFormat="1" applyFont="1" applyFill="1" applyBorder="1" applyAlignment="1">
      <alignment horizontal="center"/>
      <protection/>
    </xf>
    <xf numFmtId="176" fontId="49" fillId="0" borderId="10" xfId="39" applyNumberFormat="1" applyFont="1" applyBorder="1" applyAlignment="1">
      <alignment horizont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6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17 2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常规 10" xfId="64"/>
    <cellStyle name="40% - 强调文字颜色 6" xfId="65"/>
    <cellStyle name="常规 10 2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2" width="9.00390625" style="1" customWidth="1"/>
    <col min="3" max="3" width="16.25390625" style="1" customWidth="1"/>
    <col min="4" max="4" width="9.00390625" style="1" customWidth="1"/>
    <col min="5" max="5" width="17.50390625" style="1" customWidth="1"/>
    <col min="6" max="6" width="9.00390625" style="1" customWidth="1"/>
    <col min="7" max="7" width="16.625" style="1" customWidth="1"/>
    <col min="8" max="8" width="16.50390625" style="1" customWidth="1"/>
    <col min="9" max="11" width="9.00390625" style="1" customWidth="1"/>
  </cols>
  <sheetData>
    <row r="1" spans="1:11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4.25">
      <c r="A3" s="6">
        <v>1</v>
      </c>
      <c r="B3" s="7" t="s">
        <v>12</v>
      </c>
      <c r="C3" s="8">
        <v>87.71</v>
      </c>
      <c r="D3" s="9">
        <f aca="true" t="shared" si="0" ref="D3:D11">C3*0.5</f>
        <v>43.855</v>
      </c>
      <c r="E3" s="10">
        <v>100</v>
      </c>
      <c r="F3" s="11">
        <f aca="true" t="shared" si="1" ref="F3:F11">E3*0.3</f>
        <v>30</v>
      </c>
      <c r="G3" s="12">
        <v>9.568000000000001</v>
      </c>
      <c r="H3" s="13">
        <v>6</v>
      </c>
      <c r="I3" s="20">
        <f aca="true" t="shared" si="2" ref="I3:I11">G3+H3</f>
        <v>15.568000000000001</v>
      </c>
      <c r="J3" s="9">
        <f aca="true" t="shared" si="3" ref="J3:J11">D3+F3+I3</f>
        <v>89.42299999999999</v>
      </c>
      <c r="K3" s="21" t="s">
        <v>13</v>
      </c>
    </row>
    <row r="4" spans="1:11" ht="14.25">
      <c r="A4" s="6">
        <v>2</v>
      </c>
      <c r="B4" s="14" t="s">
        <v>14</v>
      </c>
      <c r="C4" s="8">
        <v>87.07</v>
      </c>
      <c r="D4" s="9">
        <f t="shared" si="0"/>
        <v>43.535</v>
      </c>
      <c r="E4" s="10">
        <v>61.1764705882353</v>
      </c>
      <c r="F4" s="11">
        <f t="shared" si="1"/>
        <v>18.352941176470587</v>
      </c>
      <c r="G4" s="12">
        <v>9.595</v>
      </c>
      <c r="H4" s="13">
        <v>10</v>
      </c>
      <c r="I4" s="20">
        <f t="shared" si="2"/>
        <v>19.595</v>
      </c>
      <c r="J4" s="9">
        <f t="shared" si="3"/>
        <v>81.48294117647058</v>
      </c>
      <c r="K4" s="21" t="s">
        <v>13</v>
      </c>
    </row>
    <row r="5" spans="1:11" ht="14.25">
      <c r="A5" s="6">
        <v>3</v>
      </c>
      <c r="B5" s="7" t="s">
        <v>15</v>
      </c>
      <c r="C5" s="6">
        <v>88.57</v>
      </c>
      <c r="D5" s="9">
        <f t="shared" si="0"/>
        <v>44.285</v>
      </c>
      <c r="E5" s="10">
        <v>58.8235294117647</v>
      </c>
      <c r="F5" s="11">
        <f t="shared" si="1"/>
        <v>17.64705882352941</v>
      </c>
      <c r="G5" s="12">
        <v>9.64</v>
      </c>
      <c r="H5" s="13">
        <v>7.333333333333333</v>
      </c>
      <c r="I5" s="20">
        <f t="shared" si="2"/>
        <v>16.973333333333333</v>
      </c>
      <c r="J5" s="9">
        <f t="shared" si="3"/>
        <v>78.90539215686273</v>
      </c>
      <c r="K5" s="21" t="s">
        <v>13</v>
      </c>
    </row>
    <row r="6" spans="1:11" ht="14.25">
      <c r="A6" s="6">
        <v>4</v>
      </c>
      <c r="B6" s="7" t="s">
        <v>16</v>
      </c>
      <c r="C6" s="8">
        <v>86.57</v>
      </c>
      <c r="D6" s="9">
        <f t="shared" si="0"/>
        <v>43.285</v>
      </c>
      <c r="E6" s="10">
        <v>58.8235294117647</v>
      </c>
      <c r="F6" s="11">
        <f t="shared" si="1"/>
        <v>17.64705882352941</v>
      </c>
      <c r="G6" s="12">
        <v>9.478</v>
      </c>
      <c r="H6" s="13">
        <v>7.333333333333333</v>
      </c>
      <c r="I6" s="20">
        <f t="shared" si="2"/>
        <v>16.811333333333334</v>
      </c>
      <c r="J6" s="9">
        <f t="shared" si="3"/>
        <v>77.74339215686274</v>
      </c>
      <c r="K6" s="21" t="s">
        <v>13</v>
      </c>
    </row>
    <row r="7" spans="1:11" ht="14.25">
      <c r="A7" s="6">
        <v>5</v>
      </c>
      <c r="B7" s="7" t="s">
        <v>17</v>
      </c>
      <c r="C7" s="8">
        <v>86</v>
      </c>
      <c r="D7" s="9">
        <f t="shared" si="0"/>
        <v>43</v>
      </c>
      <c r="E7" s="10">
        <v>58.8235294117647</v>
      </c>
      <c r="F7" s="11">
        <f t="shared" si="1"/>
        <v>17.64705882352941</v>
      </c>
      <c r="G7" s="12">
        <v>9.496</v>
      </c>
      <c r="H7" s="13">
        <v>7.333333333333333</v>
      </c>
      <c r="I7" s="20">
        <f t="shared" si="2"/>
        <v>16.829333333333334</v>
      </c>
      <c r="J7" s="9">
        <f t="shared" si="3"/>
        <v>77.47639215686274</v>
      </c>
      <c r="K7" s="22" t="s">
        <v>18</v>
      </c>
    </row>
    <row r="8" spans="1:11" ht="14.25">
      <c r="A8" s="6">
        <v>6</v>
      </c>
      <c r="B8" s="7" t="s">
        <v>19</v>
      </c>
      <c r="C8" s="8">
        <v>87.21</v>
      </c>
      <c r="D8" s="9">
        <f t="shared" si="0"/>
        <v>43.605</v>
      </c>
      <c r="E8" s="10">
        <v>58.8235294117647</v>
      </c>
      <c r="F8" s="11">
        <f t="shared" si="1"/>
        <v>17.64705882352941</v>
      </c>
      <c r="G8" s="12">
        <v>9.64</v>
      </c>
      <c r="H8" s="13">
        <v>3.333333333333334</v>
      </c>
      <c r="I8" s="20">
        <f t="shared" si="2"/>
        <v>12.973333333333334</v>
      </c>
      <c r="J8" s="9">
        <f t="shared" si="3"/>
        <v>74.22539215686274</v>
      </c>
      <c r="K8" s="22" t="s">
        <v>18</v>
      </c>
    </row>
    <row r="9" spans="1:11" ht="14.25">
      <c r="A9" s="6">
        <v>7</v>
      </c>
      <c r="B9" s="7" t="s">
        <v>20</v>
      </c>
      <c r="C9" s="8">
        <v>87.71</v>
      </c>
      <c r="D9" s="9">
        <f t="shared" si="0"/>
        <v>43.855</v>
      </c>
      <c r="E9" s="10">
        <v>58.8235294117647</v>
      </c>
      <c r="F9" s="11">
        <f t="shared" si="1"/>
        <v>17.64705882352941</v>
      </c>
      <c r="G9" s="12">
        <v>9.343000000000002</v>
      </c>
      <c r="H9" s="13">
        <v>3.333333333333334</v>
      </c>
      <c r="I9" s="20">
        <f t="shared" si="2"/>
        <v>12.676333333333336</v>
      </c>
      <c r="J9" s="9">
        <f t="shared" si="3"/>
        <v>74.17839215686274</v>
      </c>
      <c r="K9" s="22" t="s">
        <v>18</v>
      </c>
    </row>
    <row r="10" spans="1:11" ht="14.25">
      <c r="A10" s="6">
        <v>8</v>
      </c>
      <c r="B10" s="7" t="s">
        <v>21</v>
      </c>
      <c r="C10" s="8">
        <v>86.21</v>
      </c>
      <c r="D10" s="9">
        <f t="shared" si="0"/>
        <v>43.105</v>
      </c>
      <c r="E10" s="10">
        <v>60</v>
      </c>
      <c r="F10" s="11">
        <f t="shared" si="1"/>
        <v>18</v>
      </c>
      <c r="G10" s="12">
        <v>9.423999999999998</v>
      </c>
      <c r="H10" s="13">
        <v>3.333333333333334</v>
      </c>
      <c r="I10" s="20">
        <f t="shared" si="2"/>
        <v>12.757333333333332</v>
      </c>
      <c r="J10" s="9">
        <f t="shared" si="3"/>
        <v>73.86233333333332</v>
      </c>
      <c r="K10" s="22" t="s">
        <v>18</v>
      </c>
    </row>
    <row r="11" spans="1:11" ht="14.25">
      <c r="A11" s="6">
        <v>9</v>
      </c>
      <c r="B11" s="7" t="s">
        <v>22</v>
      </c>
      <c r="C11" s="8">
        <v>86.43</v>
      </c>
      <c r="D11" s="9">
        <f t="shared" si="0"/>
        <v>43.215</v>
      </c>
      <c r="E11" s="10">
        <v>58.8235294117647</v>
      </c>
      <c r="F11" s="11">
        <f t="shared" si="1"/>
        <v>17.64705882352941</v>
      </c>
      <c r="G11" s="12">
        <v>9.397</v>
      </c>
      <c r="H11" s="13">
        <v>3.333333333333334</v>
      </c>
      <c r="I11" s="20">
        <f t="shared" si="2"/>
        <v>12.730333333333334</v>
      </c>
      <c r="J11" s="9">
        <f t="shared" si="3"/>
        <v>73.59239215686274</v>
      </c>
      <c r="K11" s="22" t="s">
        <v>18</v>
      </c>
    </row>
    <row r="12" spans="1:11" ht="14.25">
      <c r="A12" s="6"/>
      <c r="B12" s="7"/>
      <c r="C12" s="6"/>
      <c r="D12" s="9"/>
      <c r="E12" s="15"/>
      <c r="F12" s="11"/>
      <c r="G12" s="12"/>
      <c r="H12" s="13"/>
      <c r="I12" s="20"/>
      <c r="J12" s="9"/>
      <c r="K12" s="23"/>
    </row>
    <row r="13" spans="1:11" ht="14.25">
      <c r="A13" s="6">
        <v>1</v>
      </c>
      <c r="B13" s="7" t="s">
        <v>23</v>
      </c>
      <c r="C13" s="8">
        <v>89.89</v>
      </c>
      <c r="D13" s="9">
        <f aca="true" t="shared" si="4" ref="D13:D24">C13*0.5</f>
        <v>44.945</v>
      </c>
      <c r="E13" s="15">
        <v>100</v>
      </c>
      <c r="F13" s="11">
        <f aca="true" t="shared" si="5" ref="F13:F24">E13*0.3</f>
        <v>30</v>
      </c>
      <c r="G13" s="12">
        <v>9.856000000000002</v>
      </c>
      <c r="H13" s="13">
        <v>10</v>
      </c>
      <c r="I13" s="20">
        <f aca="true" t="shared" si="6" ref="I13:I24">G13+H13</f>
        <v>19.856</v>
      </c>
      <c r="J13" s="9">
        <f aca="true" t="shared" si="7" ref="J13:J24">D13+F13+I13</f>
        <v>94.80099999999999</v>
      </c>
      <c r="K13" s="21" t="s">
        <v>13</v>
      </c>
    </row>
    <row r="14" spans="1:11" ht="14.25">
      <c r="A14" s="6">
        <v>2</v>
      </c>
      <c r="B14" s="7" t="s">
        <v>24</v>
      </c>
      <c r="C14" s="8">
        <v>88.22</v>
      </c>
      <c r="D14" s="9">
        <f t="shared" si="4"/>
        <v>44.11</v>
      </c>
      <c r="E14" s="15">
        <v>83.33333333333334</v>
      </c>
      <c r="F14" s="11">
        <f t="shared" si="5"/>
        <v>25.000000000000004</v>
      </c>
      <c r="G14" s="12">
        <v>9.415000000000001</v>
      </c>
      <c r="H14" s="13">
        <v>10</v>
      </c>
      <c r="I14" s="20">
        <f t="shared" si="6"/>
        <v>19.415</v>
      </c>
      <c r="J14" s="9">
        <f t="shared" si="7"/>
        <v>88.525</v>
      </c>
      <c r="K14" s="21" t="s">
        <v>13</v>
      </c>
    </row>
    <row r="15" spans="1:11" ht="14.25">
      <c r="A15" s="6">
        <v>3</v>
      </c>
      <c r="B15" s="7" t="s">
        <v>25</v>
      </c>
      <c r="C15" s="6">
        <v>90</v>
      </c>
      <c r="D15" s="9">
        <f t="shared" si="4"/>
        <v>45</v>
      </c>
      <c r="E15" s="15">
        <v>66.66666666666667</v>
      </c>
      <c r="F15" s="11">
        <f t="shared" si="5"/>
        <v>20</v>
      </c>
      <c r="G15" s="12">
        <v>9.847000000000001</v>
      </c>
      <c r="H15" s="13">
        <v>10</v>
      </c>
      <c r="I15" s="20">
        <f t="shared" si="6"/>
        <v>19.847</v>
      </c>
      <c r="J15" s="9">
        <f t="shared" si="7"/>
        <v>84.84700000000001</v>
      </c>
      <c r="K15" s="21" t="s">
        <v>13</v>
      </c>
    </row>
    <row r="16" spans="1:11" ht="14.25">
      <c r="A16" s="6">
        <v>4</v>
      </c>
      <c r="B16" s="7" t="s">
        <v>26</v>
      </c>
      <c r="C16" s="8">
        <v>89.9</v>
      </c>
      <c r="D16" s="9">
        <f t="shared" si="4"/>
        <v>44.95</v>
      </c>
      <c r="E16" s="15">
        <v>66.66666666666667</v>
      </c>
      <c r="F16" s="11">
        <f t="shared" si="5"/>
        <v>20</v>
      </c>
      <c r="G16" s="12">
        <v>9.775</v>
      </c>
      <c r="H16" s="13">
        <v>10</v>
      </c>
      <c r="I16" s="20">
        <f t="shared" si="6"/>
        <v>19.775</v>
      </c>
      <c r="J16" s="9">
        <f t="shared" si="7"/>
        <v>84.725</v>
      </c>
      <c r="K16" s="21" t="s">
        <v>13</v>
      </c>
    </row>
    <row r="17" spans="1:11" ht="14.25">
      <c r="A17" s="6">
        <v>5</v>
      </c>
      <c r="B17" s="7" t="s">
        <v>27</v>
      </c>
      <c r="C17" s="8">
        <v>91.64</v>
      </c>
      <c r="D17" s="9">
        <f t="shared" si="4"/>
        <v>45.82</v>
      </c>
      <c r="E17" s="15">
        <v>61.666666666666664</v>
      </c>
      <c r="F17" s="11">
        <f t="shared" si="5"/>
        <v>18.5</v>
      </c>
      <c r="G17" s="12">
        <v>9.559</v>
      </c>
      <c r="H17" s="13">
        <v>4</v>
      </c>
      <c r="I17" s="20">
        <f t="shared" si="6"/>
        <v>13.559</v>
      </c>
      <c r="J17" s="9">
        <f t="shared" si="7"/>
        <v>77.87899999999999</v>
      </c>
      <c r="K17" s="21" t="s">
        <v>13</v>
      </c>
    </row>
    <row r="18" spans="1:11" ht="14.25">
      <c r="A18" s="6">
        <v>6</v>
      </c>
      <c r="B18" s="7" t="s">
        <v>28</v>
      </c>
      <c r="C18" s="8">
        <v>89.44</v>
      </c>
      <c r="D18" s="9">
        <f t="shared" si="4"/>
        <v>44.72</v>
      </c>
      <c r="E18" s="15">
        <v>58.333333333333336</v>
      </c>
      <c r="F18" s="11">
        <f t="shared" si="5"/>
        <v>17.5</v>
      </c>
      <c r="G18" s="12">
        <v>9.496</v>
      </c>
      <c r="H18" s="13">
        <v>4</v>
      </c>
      <c r="I18" s="20">
        <f t="shared" si="6"/>
        <v>13.496</v>
      </c>
      <c r="J18" s="9">
        <f t="shared" si="7"/>
        <v>75.716</v>
      </c>
      <c r="K18" s="22" t="s">
        <v>18</v>
      </c>
    </row>
    <row r="19" spans="1:11" ht="14.25">
      <c r="A19" s="6">
        <v>7</v>
      </c>
      <c r="B19" s="7" t="s">
        <v>29</v>
      </c>
      <c r="C19" s="8">
        <v>89.56</v>
      </c>
      <c r="D19" s="9">
        <f t="shared" si="4"/>
        <v>44.78</v>
      </c>
      <c r="E19" s="15">
        <v>58.333333333333336</v>
      </c>
      <c r="F19" s="11">
        <f t="shared" si="5"/>
        <v>17.5</v>
      </c>
      <c r="G19" s="12">
        <v>9.397</v>
      </c>
      <c r="H19" s="13">
        <v>4</v>
      </c>
      <c r="I19" s="20">
        <f t="shared" si="6"/>
        <v>13.397</v>
      </c>
      <c r="J19" s="9">
        <f t="shared" si="7"/>
        <v>75.677</v>
      </c>
      <c r="K19" s="22" t="s">
        <v>18</v>
      </c>
    </row>
    <row r="20" spans="1:11" ht="14.25">
      <c r="A20" s="6">
        <v>8</v>
      </c>
      <c r="B20" s="7" t="s">
        <v>30</v>
      </c>
      <c r="C20" s="8">
        <v>89.11</v>
      </c>
      <c r="D20" s="9">
        <f t="shared" si="4"/>
        <v>44.555</v>
      </c>
      <c r="E20" s="15">
        <v>58.333333333333336</v>
      </c>
      <c r="F20" s="11">
        <f t="shared" si="5"/>
        <v>17.5</v>
      </c>
      <c r="G20" s="12">
        <v>9.28</v>
      </c>
      <c r="H20" s="13">
        <v>4</v>
      </c>
      <c r="I20" s="20">
        <f t="shared" si="6"/>
        <v>13.28</v>
      </c>
      <c r="J20" s="9">
        <f t="shared" si="7"/>
        <v>75.335</v>
      </c>
      <c r="K20" s="22" t="s">
        <v>18</v>
      </c>
    </row>
    <row r="21" spans="1:11" ht="14.25">
      <c r="A21" s="6">
        <v>9</v>
      </c>
      <c r="B21" s="7" t="s">
        <v>31</v>
      </c>
      <c r="C21" s="8">
        <v>87.55</v>
      </c>
      <c r="D21" s="9">
        <f t="shared" si="4"/>
        <v>43.775</v>
      </c>
      <c r="E21" s="15">
        <v>58.333333333333336</v>
      </c>
      <c r="F21" s="11">
        <f t="shared" si="5"/>
        <v>17.5</v>
      </c>
      <c r="G21" s="12">
        <v>9.325000000000001</v>
      </c>
      <c r="H21" s="13">
        <v>4</v>
      </c>
      <c r="I21" s="20">
        <f t="shared" si="6"/>
        <v>13.325000000000001</v>
      </c>
      <c r="J21" s="9">
        <f t="shared" si="7"/>
        <v>74.6</v>
      </c>
      <c r="K21" s="22" t="s">
        <v>18</v>
      </c>
    </row>
    <row r="22" spans="1:11" ht="14.25">
      <c r="A22" s="6">
        <v>10</v>
      </c>
      <c r="B22" s="7" t="s">
        <v>32</v>
      </c>
      <c r="C22" s="8">
        <v>87.44</v>
      </c>
      <c r="D22" s="9">
        <f t="shared" si="4"/>
        <v>43.72</v>
      </c>
      <c r="E22" s="15">
        <v>58.333333333333336</v>
      </c>
      <c r="F22" s="11">
        <f t="shared" si="5"/>
        <v>17.5</v>
      </c>
      <c r="G22" s="12">
        <v>9.28</v>
      </c>
      <c r="H22" s="13">
        <v>4</v>
      </c>
      <c r="I22" s="20">
        <f t="shared" si="6"/>
        <v>13.28</v>
      </c>
      <c r="J22" s="9">
        <f t="shared" si="7"/>
        <v>74.5</v>
      </c>
      <c r="K22" s="22" t="s">
        <v>18</v>
      </c>
    </row>
    <row r="23" spans="1:11" ht="14.25">
      <c r="A23" s="6">
        <v>11</v>
      </c>
      <c r="B23" s="7" t="s">
        <v>33</v>
      </c>
      <c r="C23" s="6">
        <v>86.3</v>
      </c>
      <c r="D23" s="9">
        <f t="shared" si="4"/>
        <v>43.15</v>
      </c>
      <c r="E23" s="15">
        <v>58.333333333333336</v>
      </c>
      <c r="F23" s="11">
        <f t="shared" si="5"/>
        <v>17.5</v>
      </c>
      <c r="G23" s="12">
        <v>9.423999999999998</v>
      </c>
      <c r="H23" s="13">
        <v>4</v>
      </c>
      <c r="I23" s="20">
        <f t="shared" si="6"/>
        <v>13.423999999999998</v>
      </c>
      <c r="J23" s="9">
        <f t="shared" si="7"/>
        <v>74.074</v>
      </c>
      <c r="K23" s="22" t="s">
        <v>18</v>
      </c>
    </row>
    <row r="24" spans="1:11" ht="14.25">
      <c r="A24" s="6">
        <v>12</v>
      </c>
      <c r="B24" s="7" t="s">
        <v>34</v>
      </c>
      <c r="C24" s="8">
        <v>87.45</v>
      </c>
      <c r="D24" s="9">
        <f t="shared" si="4"/>
        <v>43.725</v>
      </c>
      <c r="E24" s="15">
        <v>58.333333333333336</v>
      </c>
      <c r="F24" s="11">
        <f t="shared" si="5"/>
        <v>17.5</v>
      </c>
      <c r="G24" s="12">
        <v>8.785</v>
      </c>
      <c r="H24" s="13">
        <v>4</v>
      </c>
      <c r="I24" s="20">
        <f t="shared" si="6"/>
        <v>12.785</v>
      </c>
      <c r="J24" s="9">
        <f t="shared" si="7"/>
        <v>74.01</v>
      </c>
      <c r="K24" s="22" t="s">
        <v>18</v>
      </c>
    </row>
    <row r="25" spans="1:11" ht="14.25">
      <c r="A25" s="6"/>
      <c r="B25" s="7"/>
      <c r="C25" s="6"/>
      <c r="D25" s="9"/>
      <c r="E25" s="15"/>
      <c r="F25" s="11"/>
      <c r="G25" s="12"/>
      <c r="H25" s="13"/>
      <c r="I25" s="20"/>
      <c r="J25" s="9"/>
      <c r="K25" s="23"/>
    </row>
    <row r="26" spans="1:11" ht="14.25">
      <c r="A26" s="6"/>
      <c r="B26" s="16" t="s">
        <v>35</v>
      </c>
      <c r="C26" s="6"/>
      <c r="D26" s="9">
        <f aca="true" t="shared" si="8" ref="D26:D63">C26*0.5</f>
        <v>0</v>
      </c>
      <c r="E26" s="17">
        <v>52.2330097087379</v>
      </c>
      <c r="F26" s="11">
        <f aca="true" t="shared" si="9" ref="F26:F63">E26*0.3</f>
        <v>15.669902912621371</v>
      </c>
      <c r="G26" s="12">
        <v>9.235</v>
      </c>
      <c r="H26" s="13">
        <v>3.333333333333334</v>
      </c>
      <c r="I26" s="20">
        <f aca="true" t="shared" si="10" ref="I26:I63">G26+H26</f>
        <v>12.568333333333333</v>
      </c>
      <c r="J26" s="9">
        <f aca="true" t="shared" si="11" ref="J26:J63">D26+F26+I26</f>
        <v>28.238236245954702</v>
      </c>
      <c r="K26" s="23"/>
    </row>
    <row r="27" spans="1:11" ht="14.25">
      <c r="A27" s="6"/>
      <c r="B27" s="7"/>
      <c r="C27" s="6"/>
      <c r="D27" s="9"/>
      <c r="E27" s="15"/>
      <c r="F27" s="11"/>
      <c r="G27" s="12"/>
      <c r="H27" s="13"/>
      <c r="I27" s="20"/>
      <c r="J27" s="9"/>
      <c r="K27" s="23"/>
    </row>
    <row r="28" spans="1:11" ht="14.25">
      <c r="A28" s="6">
        <v>1</v>
      </c>
      <c r="B28" s="7" t="s">
        <v>36</v>
      </c>
      <c r="C28" s="8">
        <v>88</v>
      </c>
      <c r="D28" s="9">
        <f t="shared" si="8"/>
        <v>44</v>
      </c>
      <c r="E28" s="15">
        <v>100</v>
      </c>
      <c r="F28" s="11">
        <f t="shared" si="9"/>
        <v>30</v>
      </c>
      <c r="G28" s="12">
        <v>9.577</v>
      </c>
      <c r="H28" s="13">
        <v>10</v>
      </c>
      <c r="I28" s="20">
        <f t="shared" si="10"/>
        <v>19.576999999999998</v>
      </c>
      <c r="J28" s="9">
        <f t="shared" si="11"/>
        <v>93.577</v>
      </c>
      <c r="K28" s="21" t="s">
        <v>13</v>
      </c>
    </row>
    <row r="29" spans="1:11" ht="14.25">
      <c r="A29" s="6">
        <v>2</v>
      </c>
      <c r="B29" s="7" t="s">
        <v>37</v>
      </c>
      <c r="C29" s="8">
        <v>87.73</v>
      </c>
      <c r="D29" s="9">
        <f t="shared" si="8"/>
        <v>43.865</v>
      </c>
      <c r="E29" s="15">
        <v>100</v>
      </c>
      <c r="F29" s="11">
        <f t="shared" si="9"/>
        <v>30</v>
      </c>
      <c r="G29" s="12">
        <v>9.352</v>
      </c>
      <c r="H29" s="13">
        <v>10</v>
      </c>
      <c r="I29" s="20">
        <f t="shared" si="10"/>
        <v>19.352</v>
      </c>
      <c r="J29" s="9">
        <f t="shared" si="11"/>
        <v>93.21700000000001</v>
      </c>
      <c r="K29" s="21" t="s">
        <v>13</v>
      </c>
    </row>
    <row r="30" spans="1:11" ht="14.25">
      <c r="A30" s="6">
        <v>3</v>
      </c>
      <c r="B30" s="7" t="s">
        <v>38</v>
      </c>
      <c r="C30" s="8">
        <v>85.82</v>
      </c>
      <c r="D30" s="9">
        <f t="shared" si="8"/>
        <v>42.91</v>
      </c>
      <c r="E30" s="15">
        <v>92.65306122448979</v>
      </c>
      <c r="F30" s="11">
        <f t="shared" si="9"/>
        <v>27.795918367346935</v>
      </c>
      <c r="G30" s="12">
        <v>9.379</v>
      </c>
      <c r="H30" s="13">
        <v>10</v>
      </c>
      <c r="I30" s="20">
        <f t="shared" si="10"/>
        <v>19.378999999999998</v>
      </c>
      <c r="J30" s="9">
        <f t="shared" si="11"/>
        <v>90.08491836734692</v>
      </c>
      <c r="K30" s="21" t="s">
        <v>13</v>
      </c>
    </row>
    <row r="31" spans="1:11" ht="14.25">
      <c r="A31" s="6">
        <v>4</v>
      </c>
      <c r="B31" s="7" t="s">
        <v>39</v>
      </c>
      <c r="C31" s="8">
        <v>88.82</v>
      </c>
      <c r="D31" s="9">
        <f t="shared" si="8"/>
        <v>44.41</v>
      </c>
      <c r="E31" s="15">
        <v>85.39682539682539</v>
      </c>
      <c r="F31" s="11">
        <f t="shared" si="9"/>
        <v>25.619047619047617</v>
      </c>
      <c r="G31" s="12">
        <v>9.946</v>
      </c>
      <c r="H31" s="13">
        <v>10</v>
      </c>
      <c r="I31" s="20">
        <f t="shared" si="10"/>
        <v>19.945999999999998</v>
      </c>
      <c r="J31" s="9">
        <f t="shared" si="11"/>
        <v>89.97504761904761</v>
      </c>
      <c r="K31" s="21" t="s">
        <v>13</v>
      </c>
    </row>
    <row r="32" spans="1:11" ht="14.25">
      <c r="A32" s="6">
        <v>5</v>
      </c>
      <c r="B32" s="7" t="s">
        <v>40</v>
      </c>
      <c r="C32" s="8">
        <v>87.7</v>
      </c>
      <c r="D32" s="9">
        <f t="shared" si="8"/>
        <v>43.85</v>
      </c>
      <c r="E32" s="15">
        <v>85.75963718820861</v>
      </c>
      <c r="F32" s="11">
        <f t="shared" si="9"/>
        <v>25.727891156462583</v>
      </c>
      <c r="G32" s="12">
        <v>9.793000000000001</v>
      </c>
      <c r="H32" s="13">
        <v>10</v>
      </c>
      <c r="I32" s="20">
        <f t="shared" si="10"/>
        <v>19.793</v>
      </c>
      <c r="J32" s="9">
        <f t="shared" si="11"/>
        <v>89.37089115646259</v>
      </c>
      <c r="K32" s="21" t="s">
        <v>13</v>
      </c>
    </row>
    <row r="33" spans="1:11" ht="14.25">
      <c r="A33" s="6">
        <v>6</v>
      </c>
      <c r="B33" s="7" t="s">
        <v>41</v>
      </c>
      <c r="C33" s="8">
        <v>91.67</v>
      </c>
      <c r="D33" s="9">
        <f t="shared" si="8"/>
        <v>45.835</v>
      </c>
      <c r="E33" s="15">
        <v>70.15873015873015</v>
      </c>
      <c r="F33" s="11">
        <f t="shared" si="9"/>
        <v>21.047619047619044</v>
      </c>
      <c r="G33" s="12">
        <v>9.892</v>
      </c>
      <c r="H33" s="13">
        <v>10</v>
      </c>
      <c r="I33" s="20">
        <f t="shared" si="10"/>
        <v>19.892</v>
      </c>
      <c r="J33" s="9">
        <f t="shared" si="11"/>
        <v>86.77461904761904</v>
      </c>
      <c r="K33" s="21" t="s">
        <v>13</v>
      </c>
    </row>
    <row r="34" spans="1:11" ht="14.25">
      <c r="A34" s="6">
        <v>7</v>
      </c>
      <c r="B34" s="7" t="s">
        <v>42</v>
      </c>
      <c r="C34" s="8">
        <v>87.36</v>
      </c>
      <c r="D34" s="9">
        <f t="shared" si="8"/>
        <v>43.68</v>
      </c>
      <c r="E34" s="15">
        <v>75.23809523809524</v>
      </c>
      <c r="F34" s="11">
        <f t="shared" si="9"/>
        <v>22.571428571428573</v>
      </c>
      <c r="G34" s="12">
        <v>9.595</v>
      </c>
      <c r="H34" s="13">
        <v>10</v>
      </c>
      <c r="I34" s="20">
        <f t="shared" si="10"/>
        <v>19.595</v>
      </c>
      <c r="J34" s="9">
        <f t="shared" si="11"/>
        <v>85.84642857142858</v>
      </c>
      <c r="K34" s="21" t="s">
        <v>13</v>
      </c>
    </row>
    <row r="35" spans="1:11" ht="14.25">
      <c r="A35" s="6">
        <v>8</v>
      </c>
      <c r="B35" s="7" t="s">
        <v>43</v>
      </c>
      <c r="C35" s="8">
        <v>90.33</v>
      </c>
      <c r="D35" s="9">
        <f t="shared" si="8"/>
        <v>45.165</v>
      </c>
      <c r="E35" s="15">
        <v>66.53061224489795</v>
      </c>
      <c r="F35" s="11">
        <f t="shared" si="9"/>
        <v>19.959183673469386</v>
      </c>
      <c r="G35" s="12">
        <v>9.685</v>
      </c>
      <c r="H35" s="13">
        <v>10</v>
      </c>
      <c r="I35" s="20">
        <f t="shared" si="10"/>
        <v>19.685000000000002</v>
      </c>
      <c r="J35" s="9">
        <f t="shared" si="11"/>
        <v>84.80918367346939</v>
      </c>
      <c r="K35" s="21" t="s">
        <v>13</v>
      </c>
    </row>
    <row r="36" spans="1:11" ht="14.25">
      <c r="A36" s="6">
        <v>9</v>
      </c>
      <c r="B36" s="18" t="s">
        <v>44</v>
      </c>
      <c r="C36" s="8">
        <v>87.67</v>
      </c>
      <c r="D36" s="9">
        <f t="shared" si="8"/>
        <v>43.835</v>
      </c>
      <c r="E36" s="15">
        <v>69.79591836734694</v>
      </c>
      <c r="F36" s="11">
        <f t="shared" si="9"/>
        <v>20.93877551020408</v>
      </c>
      <c r="G36" s="12">
        <v>9.793000000000001</v>
      </c>
      <c r="H36" s="13">
        <v>10</v>
      </c>
      <c r="I36" s="20">
        <f t="shared" si="10"/>
        <v>19.793</v>
      </c>
      <c r="J36" s="9">
        <f t="shared" si="11"/>
        <v>84.56677551020408</v>
      </c>
      <c r="K36" s="21" t="s">
        <v>13</v>
      </c>
    </row>
    <row r="37" spans="1:11" ht="14.25">
      <c r="A37" s="6">
        <v>10</v>
      </c>
      <c r="B37" s="7" t="s">
        <v>45</v>
      </c>
      <c r="C37" s="8">
        <v>89.55</v>
      </c>
      <c r="D37" s="9">
        <f t="shared" si="8"/>
        <v>44.775</v>
      </c>
      <c r="E37" s="15">
        <v>66.53061224489795</v>
      </c>
      <c r="F37" s="11">
        <f t="shared" si="9"/>
        <v>19.959183673469386</v>
      </c>
      <c r="G37" s="12">
        <v>9.55</v>
      </c>
      <c r="H37" s="13">
        <v>10</v>
      </c>
      <c r="I37" s="20">
        <f t="shared" si="10"/>
        <v>19.55</v>
      </c>
      <c r="J37" s="9">
        <f t="shared" si="11"/>
        <v>84.28418367346939</v>
      </c>
      <c r="K37" s="21" t="s">
        <v>13</v>
      </c>
    </row>
    <row r="38" spans="1:11" ht="14.25">
      <c r="A38" s="6">
        <v>11</v>
      </c>
      <c r="B38" s="7" t="s">
        <v>46</v>
      </c>
      <c r="C38" s="8">
        <v>88.36</v>
      </c>
      <c r="D38" s="9">
        <f t="shared" si="8"/>
        <v>44.18</v>
      </c>
      <c r="E38" s="15">
        <v>60</v>
      </c>
      <c r="F38" s="11">
        <f t="shared" si="9"/>
        <v>18</v>
      </c>
      <c r="G38" s="12">
        <v>9.802</v>
      </c>
      <c r="H38" s="13">
        <v>10</v>
      </c>
      <c r="I38" s="20">
        <f t="shared" si="10"/>
        <v>19.802</v>
      </c>
      <c r="J38" s="9">
        <f t="shared" si="11"/>
        <v>81.982</v>
      </c>
      <c r="K38" s="21" t="s">
        <v>13</v>
      </c>
    </row>
    <row r="39" spans="1:11" ht="14.25">
      <c r="A39" s="6">
        <v>12</v>
      </c>
      <c r="B39" s="19" t="s">
        <v>47</v>
      </c>
      <c r="C39" s="8">
        <v>84.45</v>
      </c>
      <c r="D39" s="9">
        <f t="shared" si="8"/>
        <v>42.225</v>
      </c>
      <c r="E39" s="15">
        <v>81.04308390022675</v>
      </c>
      <c r="F39" s="11">
        <f t="shared" si="9"/>
        <v>24.312925170068024</v>
      </c>
      <c r="G39" s="12">
        <v>9.658000000000001</v>
      </c>
      <c r="H39" s="13">
        <v>5.69811320754717</v>
      </c>
      <c r="I39" s="20">
        <f t="shared" si="10"/>
        <v>15.356113207547171</v>
      </c>
      <c r="J39" s="9">
        <f t="shared" si="11"/>
        <v>81.89403837761519</v>
      </c>
      <c r="K39" s="21" t="s">
        <v>13</v>
      </c>
    </row>
    <row r="40" spans="1:11" ht="14.25">
      <c r="A40" s="6">
        <v>13</v>
      </c>
      <c r="B40" s="7" t="s">
        <v>48</v>
      </c>
      <c r="C40" s="8">
        <v>87.82</v>
      </c>
      <c r="D40" s="9">
        <f t="shared" si="8"/>
        <v>43.91</v>
      </c>
      <c r="E40" s="15">
        <v>59.27437641723356</v>
      </c>
      <c r="F40" s="11">
        <f t="shared" si="9"/>
        <v>17.782312925170068</v>
      </c>
      <c r="G40" s="12">
        <v>9.901</v>
      </c>
      <c r="H40" s="13">
        <v>10</v>
      </c>
      <c r="I40" s="20">
        <f t="shared" si="10"/>
        <v>19.901</v>
      </c>
      <c r="J40" s="9">
        <f t="shared" si="11"/>
        <v>81.59331292517007</v>
      </c>
      <c r="K40" s="21" t="s">
        <v>13</v>
      </c>
    </row>
    <row r="41" spans="1:11" ht="14.25">
      <c r="A41" s="6">
        <v>14</v>
      </c>
      <c r="B41" s="7" t="s">
        <v>49</v>
      </c>
      <c r="C41" s="8">
        <v>88.11</v>
      </c>
      <c r="D41" s="9">
        <f t="shared" si="8"/>
        <v>44.055</v>
      </c>
      <c r="E41" s="15">
        <v>59.27437641723356</v>
      </c>
      <c r="F41" s="11">
        <f t="shared" si="9"/>
        <v>17.782312925170068</v>
      </c>
      <c r="G41" s="12">
        <v>9.55</v>
      </c>
      <c r="H41" s="13">
        <v>10</v>
      </c>
      <c r="I41" s="20">
        <f t="shared" si="10"/>
        <v>19.55</v>
      </c>
      <c r="J41" s="9">
        <f t="shared" si="11"/>
        <v>81.38731292517006</v>
      </c>
      <c r="K41" s="21" t="s">
        <v>13</v>
      </c>
    </row>
    <row r="42" spans="1:11" ht="14.25">
      <c r="A42" s="6">
        <v>15</v>
      </c>
      <c r="B42" s="7" t="s">
        <v>50</v>
      </c>
      <c r="C42" s="6">
        <v>88</v>
      </c>
      <c r="D42" s="9">
        <f t="shared" si="8"/>
        <v>44</v>
      </c>
      <c r="E42" s="15">
        <v>73.78684807256236</v>
      </c>
      <c r="F42" s="11">
        <f t="shared" si="9"/>
        <v>22.13605442176871</v>
      </c>
      <c r="G42" s="12">
        <v>9.370000000000001</v>
      </c>
      <c r="H42" s="13">
        <v>5.69811320754717</v>
      </c>
      <c r="I42" s="20">
        <f t="shared" si="10"/>
        <v>15.06811320754717</v>
      </c>
      <c r="J42" s="9">
        <f t="shared" si="11"/>
        <v>81.20416762931588</v>
      </c>
      <c r="K42" s="22" t="s">
        <v>18</v>
      </c>
    </row>
    <row r="43" spans="1:11" ht="14.25">
      <c r="A43" s="6">
        <v>16</v>
      </c>
      <c r="B43" s="7" t="s">
        <v>51</v>
      </c>
      <c r="C43" s="8">
        <v>87.78</v>
      </c>
      <c r="D43" s="9">
        <f t="shared" si="8"/>
        <v>43.89</v>
      </c>
      <c r="E43" s="15">
        <v>59.27437641723356</v>
      </c>
      <c r="F43" s="11">
        <f t="shared" si="9"/>
        <v>17.782312925170068</v>
      </c>
      <c r="G43" s="12">
        <v>9.505</v>
      </c>
      <c r="H43" s="13">
        <v>10</v>
      </c>
      <c r="I43" s="20">
        <f t="shared" si="10"/>
        <v>19.505000000000003</v>
      </c>
      <c r="J43" s="9">
        <f t="shared" si="11"/>
        <v>81.17731292517007</v>
      </c>
      <c r="K43" s="22" t="s">
        <v>18</v>
      </c>
    </row>
    <row r="44" spans="1:11" ht="14.25">
      <c r="A44" s="6">
        <v>17</v>
      </c>
      <c r="B44" s="7" t="s">
        <v>52</v>
      </c>
      <c r="C44" s="8">
        <v>87.44</v>
      </c>
      <c r="D44" s="9">
        <f t="shared" si="8"/>
        <v>43.72</v>
      </c>
      <c r="E44" s="15">
        <v>59.27437641723356</v>
      </c>
      <c r="F44" s="11">
        <f t="shared" si="9"/>
        <v>17.782312925170068</v>
      </c>
      <c r="G44" s="12">
        <v>9.658000000000001</v>
      </c>
      <c r="H44" s="13">
        <v>10</v>
      </c>
      <c r="I44" s="20">
        <f t="shared" si="10"/>
        <v>19.658</v>
      </c>
      <c r="J44" s="9">
        <f t="shared" si="11"/>
        <v>81.16031292517008</v>
      </c>
      <c r="K44" s="22" t="s">
        <v>18</v>
      </c>
    </row>
    <row r="45" spans="1:11" ht="14.25">
      <c r="A45" s="6">
        <v>18</v>
      </c>
      <c r="B45" s="7" t="s">
        <v>53</v>
      </c>
      <c r="C45" s="8">
        <v>86.18</v>
      </c>
      <c r="D45" s="9">
        <f t="shared" si="8"/>
        <v>43.09</v>
      </c>
      <c r="E45" s="15">
        <v>74.87528344671202</v>
      </c>
      <c r="F45" s="11">
        <f t="shared" si="9"/>
        <v>22.462585034013603</v>
      </c>
      <c r="G45" s="12">
        <v>9.622</v>
      </c>
      <c r="H45" s="13">
        <v>5.849056603773585</v>
      </c>
      <c r="I45" s="20">
        <f t="shared" si="10"/>
        <v>15.471056603773585</v>
      </c>
      <c r="J45" s="9">
        <f t="shared" si="11"/>
        <v>81.0236416377872</v>
      </c>
      <c r="K45" s="22" t="s">
        <v>18</v>
      </c>
    </row>
    <row r="46" spans="1:11" ht="14.25">
      <c r="A46" s="6">
        <v>19</v>
      </c>
      <c r="B46" s="7" t="s">
        <v>54</v>
      </c>
      <c r="C46" s="8">
        <v>87.11</v>
      </c>
      <c r="D46" s="9">
        <f t="shared" si="8"/>
        <v>43.555</v>
      </c>
      <c r="E46" s="15">
        <v>59.27437641723356</v>
      </c>
      <c r="F46" s="11">
        <f t="shared" si="9"/>
        <v>17.782312925170068</v>
      </c>
      <c r="G46" s="12">
        <v>9.28</v>
      </c>
      <c r="H46" s="13">
        <v>10</v>
      </c>
      <c r="I46" s="20">
        <f t="shared" si="10"/>
        <v>19.28</v>
      </c>
      <c r="J46" s="9">
        <f t="shared" si="11"/>
        <v>80.61731292517007</v>
      </c>
      <c r="K46" s="22" t="s">
        <v>18</v>
      </c>
    </row>
    <row r="47" spans="1:11" ht="14.25">
      <c r="A47" s="6">
        <v>20</v>
      </c>
      <c r="B47" s="7" t="s">
        <v>55</v>
      </c>
      <c r="C47" s="8">
        <v>86.22</v>
      </c>
      <c r="D47" s="9">
        <f t="shared" si="8"/>
        <v>43.11</v>
      </c>
      <c r="E47" s="15">
        <v>59.27437641723356</v>
      </c>
      <c r="F47" s="11">
        <f t="shared" si="9"/>
        <v>17.782312925170068</v>
      </c>
      <c r="G47" s="12">
        <v>9.415000000000001</v>
      </c>
      <c r="H47" s="13">
        <v>10</v>
      </c>
      <c r="I47" s="20">
        <f t="shared" si="10"/>
        <v>19.415</v>
      </c>
      <c r="J47" s="9">
        <f t="shared" si="11"/>
        <v>80.30731292517007</v>
      </c>
      <c r="K47" s="22" t="s">
        <v>18</v>
      </c>
    </row>
    <row r="48" spans="1:11" ht="14.25">
      <c r="A48" s="6">
        <v>21</v>
      </c>
      <c r="B48" s="7" t="s">
        <v>56</v>
      </c>
      <c r="C48" s="8">
        <v>85.33</v>
      </c>
      <c r="D48" s="9">
        <f t="shared" si="8"/>
        <v>42.665</v>
      </c>
      <c r="E48" s="15">
        <v>59.27437641723356</v>
      </c>
      <c r="F48" s="11">
        <f t="shared" si="9"/>
        <v>17.782312925170068</v>
      </c>
      <c r="G48" s="12">
        <v>9.64</v>
      </c>
      <c r="H48" s="13">
        <v>10</v>
      </c>
      <c r="I48" s="20">
        <f t="shared" si="10"/>
        <v>19.64</v>
      </c>
      <c r="J48" s="9">
        <f t="shared" si="11"/>
        <v>80.08731292517007</v>
      </c>
      <c r="K48" s="22" t="s">
        <v>18</v>
      </c>
    </row>
    <row r="49" spans="1:11" ht="14.25">
      <c r="A49" s="6">
        <v>22</v>
      </c>
      <c r="B49" s="7" t="s">
        <v>57</v>
      </c>
      <c r="C49" s="8">
        <v>86</v>
      </c>
      <c r="D49" s="9">
        <f t="shared" si="8"/>
        <v>43</v>
      </c>
      <c r="E49" s="15">
        <v>59.27437641723356</v>
      </c>
      <c r="F49" s="11">
        <f t="shared" si="9"/>
        <v>17.782312925170068</v>
      </c>
      <c r="G49" s="12">
        <v>9.136000000000001</v>
      </c>
      <c r="H49" s="13">
        <v>10</v>
      </c>
      <c r="I49" s="20">
        <f t="shared" si="10"/>
        <v>19.136000000000003</v>
      </c>
      <c r="J49" s="9">
        <f t="shared" si="11"/>
        <v>79.91831292517007</v>
      </c>
      <c r="K49" s="22" t="s">
        <v>18</v>
      </c>
    </row>
    <row r="50" spans="1:11" ht="14.25">
      <c r="A50" s="6">
        <v>23</v>
      </c>
      <c r="B50" s="7" t="s">
        <v>58</v>
      </c>
      <c r="C50" s="8">
        <v>84.73</v>
      </c>
      <c r="D50" s="9">
        <f t="shared" si="8"/>
        <v>42.365</v>
      </c>
      <c r="E50" s="15">
        <v>70.15873015873015</v>
      </c>
      <c r="F50" s="11">
        <f t="shared" si="9"/>
        <v>21.047619047619044</v>
      </c>
      <c r="G50" s="12">
        <v>9.379</v>
      </c>
      <c r="H50" s="13">
        <v>5.849056603773585</v>
      </c>
      <c r="I50" s="20">
        <f t="shared" si="10"/>
        <v>15.228056603773584</v>
      </c>
      <c r="J50" s="9">
        <f t="shared" si="11"/>
        <v>78.64067565139263</v>
      </c>
      <c r="K50" s="22" t="s">
        <v>18</v>
      </c>
    </row>
    <row r="51" spans="1:11" ht="14.25">
      <c r="A51" s="6">
        <v>24</v>
      </c>
      <c r="B51" s="7" t="s">
        <v>59</v>
      </c>
      <c r="C51" s="8">
        <v>87.18</v>
      </c>
      <c r="D51" s="9">
        <f t="shared" si="8"/>
        <v>43.59</v>
      </c>
      <c r="E51" s="15">
        <v>59.27437641723356</v>
      </c>
      <c r="F51" s="11">
        <f t="shared" si="9"/>
        <v>17.782312925170068</v>
      </c>
      <c r="G51" s="12">
        <v>9.514</v>
      </c>
      <c r="H51" s="13">
        <v>5.69811320754717</v>
      </c>
      <c r="I51" s="20">
        <f t="shared" si="10"/>
        <v>15.21211320754717</v>
      </c>
      <c r="J51" s="9">
        <f t="shared" si="11"/>
        <v>76.58442613271724</v>
      </c>
      <c r="K51" s="22" t="s">
        <v>18</v>
      </c>
    </row>
    <row r="52" spans="1:11" ht="14.25">
      <c r="A52" s="6">
        <v>25</v>
      </c>
      <c r="B52" s="7" t="s">
        <v>60</v>
      </c>
      <c r="C52" s="8">
        <v>86.55</v>
      </c>
      <c r="D52" s="9">
        <f t="shared" si="8"/>
        <v>43.275</v>
      </c>
      <c r="E52" s="15">
        <v>60</v>
      </c>
      <c r="F52" s="11">
        <f t="shared" si="9"/>
        <v>18</v>
      </c>
      <c r="G52" s="12">
        <v>9.343000000000002</v>
      </c>
      <c r="H52" s="13">
        <v>5.69811320754717</v>
      </c>
      <c r="I52" s="20">
        <f t="shared" si="10"/>
        <v>15.041113207547172</v>
      </c>
      <c r="J52" s="9">
        <f t="shared" si="11"/>
        <v>76.31611320754718</v>
      </c>
      <c r="K52" s="22" t="s">
        <v>18</v>
      </c>
    </row>
    <row r="53" spans="1:11" ht="14.25">
      <c r="A53" s="6">
        <v>26</v>
      </c>
      <c r="B53" s="7" t="s">
        <v>61</v>
      </c>
      <c r="C53" s="8">
        <v>86.09</v>
      </c>
      <c r="D53" s="9">
        <f t="shared" si="8"/>
        <v>43.045</v>
      </c>
      <c r="E53" s="15">
        <v>59.27437641723356</v>
      </c>
      <c r="F53" s="11">
        <f t="shared" si="9"/>
        <v>17.782312925170068</v>
      </c>
      <c r="G53" s="12">
        <v>9.577</v>
      </c>
      <c r="H53" s="13">
        <v>5.849056603773585</v>
      </c>
      <c r="I53" s="20">
        <f t="shared" si="10"/>
        <v>15.426056603773585</v>
      </c>
      <c r="J53" s="9">
        <f t="shared" si="11"/>
        <v>76.25336952894365</v>
      </c>
      <c r="K53" s="22" t="s">
        <v>18</v>
      </c>
    </row>
    <row r="54" spans="1:11" ht="14.25">
      <c r="A54" s="6">
        <v>27</v>
      </c>
      <c r="B54" s="7" t="s">
        <v>62</v>
      </c>
      <c r="C54" s="8">
        <v>86.78</v>
      </c>
      <c r="D54" s="9">
        <f t="shared" si="8"/>
        <v>43.39</v>
      </c>
      <c r="E54" s="15">
        <v>59.27437641723356</v>
      </c>
      <c r="F54" s="11">
        <f t="shared" si="9"/>
        <v>17.782312925170068</v>
      </c>
      <c r="G54" s="12">
        <v>9.370000000000001</v>
      </c>
      <c r="H54" s="13">
        <v>5.69811320754717</v>
      </c>
      <c r="I54" s="20">
        <f t="shared" si="10"/>
        <v>15.06811320754717</v>
      </c>
      <c r="J54" s="9">
        <f t="shared" si="11"/>
        <v>76.24042613271723</v>
      </c>
      <c r="K54" s="22" t="s">
        <v>18</v>
      </c>
    </row>
    <row r="55" spans="1:11" ht="14.25">
      <c r="A55" s="6">
        <v>28</v>
      </c>
      <c r="B55" s="7" t="s">
        <v>63</v>
      </c>
      <c r="C55" s="8">
        <v>86.09</v>
      </c>
      <c r="D55" s="9">
        <f t="shared" si="8"/>
        <v>43.045</v>
      </c>
      <c r="E55" s="15">
        <v>59.27437641723356</v>
      </c>
      <c r="F55" s="11">
        <f t="shared" si="9"/>
        <v>17.782312925170068</v>
      </c>
      <c r="G55" s="12">
        <v>9.397</v>
      </c>
      <c r="H55" s="13">
        <v>5.69811320754717</v>
      </c>
      <c r="I55" s="20">
        <f t="shared" si="10"/>
        <v>15.09511320754717</v>
      </c>
      <c r="J55" s="9">
        <f t="shared" si="11"/>
        <v>75.92242613271723</v>
      </c>
      <c r="K55" s="22" t="s">
        <v>18</v>
      </c>
    </row>
    <row r="56" spans="1:11" ht="14.25">
      <c r="A56" s="6">
        <v>29</v>
      </c>
      <c r="B56" s="7" t="s">
        <v>64</v>
      </c>
      <c r="C56" s="8">
        <v>85.6</v>
      </c>
      <c r="D56" s="9">
        <f t="shared" si="8"/>
        <v>42.8</v>
      </c>
      <c r="E56" s="15">
        <v>60.36281179138322</v>
      </c>
      <c r="F56" s="11">
        <f t="shared" si="9"/>
        <v>18.108843537414966</v>
      </c>
      <c r="G56" s="12">
        <v>9.28</v>
      </c>
      <c r="H56" s="13">
        <v>5.69811320754717</v>
      </c>
      <c r="I56" s="20">
        <f t="shared" si="10"/>
        <v>14.97811320754717</v>
      </c>
      <c r="J56" s="9">
        <f t="shared" si="11"/>
        <v>75.88695674496213</v>
      </c>
      <c r="K56" s="22" t="s">
        <v>18</v>
      </c>
    </row>
    <row r="57" spans="1:11" ht="14.25">
      <c r="A57" s="6">
        <v>30</v>
      </c>
      <c r="B57" s="7" t="s">
        <v>65</v>
      </c>
      <c r="C57" s="8">
        <v>85.7</v>
      </c>
      <c r="D57" s="9">
        <f t="shared" si="8"/>
        <v>42.85</v>
      </c>
      <c r="E57" s="15">
        <v>60</v>
      </c>
      <c r="F57" s="11">
        <f t="shared" si="9"/>
        <v>18</v>
      </c>
      <c r="G57" s="12">
        <v>9.325000000000001</v>
      </c>
      <c r="H57" s="13">
        <v>5.69811320754717</v>
      </c>
      <c r="I57" s="20">
        <f t="shared" si="10"/>
        <v>15.023113207547171</v>
      </c>
      <c r="J57" s="9">
        <f t="shared" si="11"/>
        <v>75.87311320754718</v>
      </c>
      <c r="K57" s="22" t="s">
        <v>18</v>
      </c>
    </row>
    <row r="58" spans="1:11" ht="14.25">
      <c r="A58" s="6">
        <v>31</v>
      </c>
      <c r="B58" s="7" t="s">
        <v>66</v>
      </c>
      <c r="C58" s="8">
        <v>85.45</v>
      </c>
      <c r="D58" s="9">
        <f t="shared" si="8"/>
        <v>42.725</v>
      </c>
      <c r="E58" s="15">
        <v>59.27437641723356</v>
      </c>
      <c r="F58" s="11">
        <f t="shared" si="9"/>
        <v>17.782312925170068</v>
      </c>
      <c r="G58" s="12">
        <v>9.459999999999999</v>
      </c>
      <c r="H58" s="13">
        <v>5.69811320754717</v>
      </c>
      <c r="I58" s="20">
        <f t="shared" si="10"/>
        <v>15.158113207547169</v>
      </c>
      <c r="J58" s="9">
        <f t="shared" si="11"/>
        <v>75.66542613271724</v>
      </c>
      <c r="K58" s="22" t="s">
        <v>18</v>
      </c>
    </row>
    <row r="59" spans="1:11" ht="14.25">
      <c r="A59" s="6">
        <v>32</v>
      </c>
      <c r="B59" s="7" t="s">
        <v>67</v>
      </c>
      <c r="C59" s="8">
        <v>85.55</v>
      </c>
      <c r="D59" s="9">
        <f t="shared" si="8"/>
        <v>42.775</v>
      </c>
      <c r="E59" s="15">
        <v>59.27437641723356</v>
      </c>
      <c r="F59" s="11">
        <f t="shared" si="9"/>
        <v>17.782312925170068</v>
      </c>
      <c r="G59" s="12">
        <v>9.370000000000001</v>
      </c>
      <c r="H59" s="13">
        <v>5.69811320754717</v>
      </c>
      <c r="I59" s="20">
        <f t="shared" si="10"/>
        <v>15.06811320754717</v>
      </c>
      <c r="J59" s="9">
        <f t="shared" si="11"/>
        <v>75.62542613271724</v>
      </c>
      <c r="K59" s="22" t="s">
        <v>18</v>
      </c>
    </row>
    <row r="60" spans="1:11" ht="14.25">
      <c r="A60" s="6">
        <v>33</v>
      </c>
      <c r="B60" s="7" t="s">
        <v>68</v>
      </c>
      <c r="C60" s="8">
        <v>85.44</v>
      </c>
      <c r="D60" s="9">
        <f t="shared" si="8"/>
        <v>42.72</v>
      </c>
      <c r="E60" s="15">
        <v>59.27437641723356</v>
      </c>
      <c r="F60" s="11">
        <f t="shared" si="9"/>
        <v>17.782312925170068</v>
      </c>
      <c r="G60" s="12">
        <v>8.92</v>
      </c>
      <c r="H60" s="13">
        <v>6.150943396226416</v>
      </c>
      <c r="I60" s="20">
        <f t="shared" si="10"/>
        <v>15.070943396226415</v>
      </c>
      <c r="J60" s="9">
        <f t="shared" si="11"/>
        <v>75.57325632139649</v>
      </c>
      <c r="K60" s="22" t="s">
        <v>18</v>
      </c>
    </row>
    <row r="61" spans="1:11" ht="14.25">
      <c r="A61" s="6">
        <v>34</v>
      </c>
      <c r="B61" s="7" t="s">
        <v>69</v>
      </c>
      <c r="C61" s="8">
        <v>85.67</v>
      </c>
      <c r="D61" s="9">
        <f t="shared" si="8"/>
        <v>42.835</v>
      </c>
      <c r="E61" s="15">
        <v>59.27437641723356</v>
      </c>
      <c r="F61" s="11">
        <f t="shared" si="9"/>
        <v>17.782312925170068</v>
      </c>
      <c r="G61" s="12">
        <v>9.208000000000002</v>
      </c>
      <c r="H61" s="13">
        <v>5.69811320754717</v>
      </c>
      <c r="I61" s="20">
        <f t="shared" si="10"/>
        <v>14.906113207547172</v>
      </c>
      <c r="J61" s="9">
        <f t="shared" si="11"/>
        <v>75.52342613271725</v>
      </c>
      <c r="K61" s="22" t="s">
        <v>18</v>
      </c>
    </row>
    <row r="62" spans="1:11" ht="14.25">
      <c r="A62" s="6">
        <v>35</v>
      </c>
      <c r="B62" s="7" t="s">
        <v>70</v>
      </c>
      <c r="C62" s="8">
        <v>85.18</v>
      </c>
      <c r="D62" s="9">
        <f t="shared" si="8"/>
        <v>42.59</v>
      </c>
      <c r="E62" s="15">
        <v>59.27437641723356</v>
      </c>
      <c r="F62" s="11">
        <f t="shared" si="9"/>
        <v>17.782312925170068</v>
      </c>
      <c r="G62" s="12">
        <v>9.316</v>
      </c>
      <c r="H62" s="13">
        <v>5.69811320754717</v>
      </c>
      <c r="I62" s="20">
        <f t="shared" si="10"/>
        <v>15.01411320754717</v>
      </c>
      <c r="J62" s="9">
        <f t="shared" si="11"/>
        <v>75.38642613271725</v>
      </c>
      <c r="K62" s="22" t="s">
        <v>18</v>
      </c>
    </row>
    <row r="63" spans="1:11" ht="14.25">
      <c r="A63" s="6">
        <v>36</v>
      </c>
      <c r="B63" s="7" t="s">
        <v>71</v>
      </c>
      <c r="C63" s="8">
        <v>84.82</v>
      </c>
      <c r="D63" s="9">
        <f t="shared" si="8"/>
        <v>42.41</v>
      </c>
      <c r="E63" s="15">
        <v>59.27437641723356</v>
      </c>
      <c r="F63" s="11">
        <f t="shared" si="9"/>
        <v>17.782312925170068</v>
      </c>
      <c r="G63" s="12">
        <v>9.28</v>
      </c>
      <c r="H63" s="13">
        <v>5.69811320754717</v>
      </c>
      <c r="I63" s="20">
        <f t="shared" si="10"/>
        <v>14.97811320754717</v>
      </c>
      <c r="J63" s="9">
        <f t="shared" si="11"/>
        <v>75.17042613271724</v>
      </c>
      <c r="K63" s="22" t="s">
        <v>18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2018-09-30T06:53:33Z</dcterms:created>
  <dcterms:modified xsi:type="dcterms:W3CDTF">2018-09-30T06:54:20Z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